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76" tabRatio="799" activeTab="2"/>
  </bookViews>
  <sheets>
    <sheet name="Дикий камень" sheetId="1" r:id="rId1"/>
    <sheet name="Тактильная плитка" sheetId="2" r:id="rId2"/>
    <sheet name="Тротуарная плитка" sheetId="3" r:id="rId3"/>
    <sheet name="Облицовочная плитка" sheetId="4" r:id="rId4"/>
    <sheet name="Малые архитектурные формы" sheetId="5" r:id="rId5"/>
  </sheets>
  <definedNames/>
  <calcPr fullCalcOnLoad="1"/>
</workbook>
</file>

<file path=xl/sharedStrings.xml><?xml version="1.0" encoding="utf-8"?>
<sst xmlns="http://schemas.openxmlformats.org/spreadsheetml/2006/main" count="208" uniqueCount="123">
  <si>
    <t>№</t>
  </si>
  <si>
    <t>Цена из белого цемента в руб.</t>
  </si>
  <si>
    <t>Наименование изделия</t>
  </si>
  <si>
    <t>Ед /изм</t>
  </si>
  <si>
    <t>Размер 1шт</t>
  </si>
  <si>
    <t>3001/4</t>
  </si>
  <si>
    <t>3001/8</t>
  </si>
  <si>
    <t>3051/2</t>
  </si>
  <si>
    <t>3051/3</t>
  </si>
  <si>
    <t>Рыбинский камень</t>
  </si>
  <si>
    <t>Античный фасад</t>
  </si>
  <si>
    <t>Крупный рельеф</t>
  </si>
  <si>
    <t>Мелкий рельеф</t>
  </si>
  <si>
    <t>Дворцовый</t>
  </si>
  <si>
    <t>Классический с фаской</t>
  </si>
  <si>
    <t>Базальтовый камень</t>
  </si>
  <si>
    <t>Арабески</t>
  </si>
  <si>
    <t>Печорский камень</t>
  </si>
  <si>
    <t>Беломорский камень</t>
  </si>
  <si>
    <t>Плита цокольная</t>
  </si>
  <si>
    <t>Артикул</t>
  </si>
  <si>
    <t>Валаамский камень</t>
  </si>
  <si>
    <t xml:space="preserve">285х285х20 </t>
  </si>
  <si>
    <t>3051/1</t>
  </si>
  <si>
    <t>890х300</t>
  </si>
  <si>
    <t>600х400х20</t>
  </si>
  <si>
    <t>295х295х20</t>
  </si>
  <si>
    <t>300х300х35</t>
  </si>
  <si>
    <t xml:space="preserve">300х150х40 </t>
  </si>
  <si>
    <t>м²</t>
  </si>
  <si>
    <t>3046/2</t>
  </si>
  <si>
    <t>3049/1</t>
  </si>
  <si>
    <t>3049/2</t>
  </si>
  <si>
    <t>Скамейка парковая без спинки</t>
  </si>
  <si>
    <t>Вазон рельефный</t>
  </si>
  <si>
    <t>Вазон малый</t>
  </si>
  <si>
    <t>Количество в 1 м²</t>
  </si>
  <si>
    <t>шт.</t>
  </si>
  <si>
    <t>Осень</t>
  </si>
  <si>
    <t>Старый кирпич</t>
  </si>
  <si>
    <t>Фигурная</t>
  </si>
  <si>
    <t xml:space="preserve">Каменный срез внутренняя </t>
  </si>
  <si>
    <t>Кора большая</t>
  </si>
  <si>
    <t>Кора малая</t>
  </si>
  <si>
    <t>195х195х25</t>
  </si>
  <si>
    <t>295х195х20</t>
  </si>
  <si>
    <t>295х100х20</t>
  </si>
  <si>
    <t>200х150х7</t>
  </si>
  <si>
    <t>3052/3</t>
  </si>
  <si>
    <t>3107/1</t>
  </si>
  <si>
    <t>Антик</t>
  </si>
  <si>
    <t>Флорида</t>
  </si>
  <si>
    <t>Бриз</t>
  </si>
  <si>
    <t>Змейка</t>
  </si>
  <si>
    <t>Тропинка</t>
  </si>
  <si>
    <t>Сенегал</t>
  </si>
  <si>
    <t>Антискользящая брусчатка</t>
  </si>
  <si>
    <t>Пазл</t>
  </si>
  <si>
    <t>Галька</t>
  </si>
  <si>
    <t>300х300х25</t>
  </si>
  <si>
    <t>300х300х24</t>
  </si>
  <si>
    <t>250х120х60</t>
  </si>
  <si>
    <t>600х300х35</t>
  </si>
  <si>
    <t xml:space="preserve">550х540х60 </t>
  </si>
  <si>
    <t>h: 320 мм </t>
  </si>
  <si>
    <t>h: 350 мм </t>
  </si>
  <si>
    <t>Калифорния антискользящая</t>
  </si>
  <si>
    <t>Паркет</t>
  </si>
  <si>
    <t>Старинный замок</t>
  </si>
  <si>
    <t>225x165x60</t>
  </si>
  <si>
    <t xml:space="preserve">150х150х7 </t>
  </si>
  <si>
    <t>300х300х40- 2шт.; 150х150х40- 3шт.; 300х75х40-3шт.; 150х75х40- 3шт. </t>
  </si>
  <si>
    <t>375х187-5шт.,      187х187-2шт. </t>
  </si>
  <si>
    <t>475х185х40-4 шт., 185х185х40-2 шт., 285х185х40-2 шт.</t>
  </si>
  <si>
    <t>740х195-3шт.,     590х195-3шт.,     445х195-3шт.,      295х195-3шт.</t>
  </si>
  <si>
    <t>100х120- 1 шт.,     180х120- 1 шт.,   240х120- 1 шт.,    360х120- 1 шт.,    600х120- 1 шт.</t>
  </si>
  <si>
    <t>350х115- 1 шт.,    400х115- 1 шт.,     540х115- 2 шт.,  600х115- 1 шт.,</t>
  </si>
  <si>
    <t>240х55х20- 36 шт., 120х55х20- 12 шт.</t>
  </si>
  <si>
    <t>комплект 48 шт.</t>
  </si>
  <si>
    <t>комплект 18 шт.</t>
  </si>
  <si>
    <t>комплект 6 шт.</t>
  </si>
  <si>
    <t>комплект 11 шт.</t>
  </si>
  <si>
    <t>комплект 7 шт.</t>
  </si>
  <si>
    <t>комплект 8 шт.</t>
  </si>
  <si>
    <t>комплект 12 шт.</t>
  </si>
  <si>
    <t>комплект 5 шт.</t>
  </si>
  <si>
    <t>450х300-1шт.;                450х225-1шт.; 300х300-2шт.; 300х225-2шт.; 300х150-2шт.;                     300х75-2шт.;           225х150-2шт.; 150х150-2шт.;              150х75-2шт.;                 75х75-2шт. </t>
  </si>
  <si>
    <t>комплект</t>
  </si>
  <si>
    <t>Количество в              1 м²</t>
  </si>
  <si>
    <t>Тактильная плитка предупреждающая «Конусообразные рифы»</t>
  </si>
  <si>
    <t>Тактильная плитка направляющая «Продольные рифы»</t>
  </si>
  <si>
    <t>Тактильная плитка направляющая «Наклонные рифы»</t>
  </si>
  <si>
    <t>3109/1</t>
  </si>
  <si>
    <t>3109/2</t>
  </si>
  <si>
    <t>«УТВЕРЖДАЮ»</t>
  </si>
  <si>
    <t>________________Канциал С.М.</t>
  </si>
  <si>
    <t xml:space="preserve"> «__»__________2013 год</t>
  </si>
  <si>
    <t>Облицовочная плита</t>
  </si>
  <si>
    <t>895х285х25</t>
  </si>
  <si>
    <t>Бордюрный камень </t>
  </si>
  <si>
    <t>600х200х50</t>
  </si>
  <si>
    <t>Слив</t>
  </si>
  <si>
    <t>600х160х50</t>
  </si>
  <si>
    <t>Королевская</t>
  </si>
  <si>
    <t>300x150x25</t>
  </si>
  <si>
    <t>Мостовая</t>
  </si>
  <si>
    <t>300х300х50</t>
  </si>
  <si>
    <t>Цена серой в руб.</t>
  </si>
  <si>
    <t>Цена цветной в руб.</t>
  </si>
  <si>
    <t>шт</t>
  </si>
  <si>
    <t>Брусчатка_плита</t>
  </si>
  <si>
    <t>300x150x50</t>
  </si>
  <si>
    <t>3068, 3068/1</t>
  </si>
  <si>
    <t>750х650х25</t>
  </si>
  <si>
    <t>2+2</t>
  </si>
  <si>
    <t xml:space="preserve">290x145x60,                145х145х200х60, 145x145x60, 100x100x145x60 </t>
  </si>
  <si>
    <t>387х278х375    273x185x297</t>
  </si>
  <si>
    <t>Хайтек</t>
  </si>
  <si>
    <t>h: 600 мм</t>
  </si>
  <si>
    <t>Брусчатка королевская</t>
  </si>
  <si>
    <t>Брусчатка Мостовая</t>
  </si>
  <si>
    <t>3078/4</t>
  </si>
  <si>
    <t>Лунный ландшафт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</si>
</sst>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_-* #,##0.0_р_._-;\-* #,##0.0_р_._-;_-* &quot;-&quot;??_р_._-;_-@_-"/>
    <numFmt numFmtId="171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1" fontId="4" fillId="0" borderId="0" xfId="60" applyNumberFormat="1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71" fontId="4" fillId="0" borderId="0" xfId="60" applyNumberFormat="1" applyFont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2" xfId="0" applyFont="1" applyBorder="1" applyAlignment="1">
      <alignment vertical="center"/>
    </xf>
    <xf numFmtId="1" fontId="5" fillId="0" borderId="34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1" fontId="5" fillId="0" borderId="31" xfId="60" applyNumberFormat="1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171" fontId="5" fillId="0" borderId="32" xfId="6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36" xfId="0" applyFont="1" applyBorder="1" applyAlignment="1">
      <alignment horizontal="center" vertical="center" wrapText="1"/>
    </xf>
    <xf numFmtId="171" fontId="5" fillId="0" borderId="26" xfId="60" applyNumberFormat="1" applyFont="1" applyBorder="1" applyAlignment="1">
      <alignment horizontal="center" vertical="center" wrapText="1"/>
    </xf>
    <xf numFmtId="171" fontId="5" fillId="0" borderId="34" xfId="6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5" fillId="0" borderId="3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8">
      <selection activeCell="G7" sqref="G7:H22"/>
    </sheetView>
  </sheetViews>
  <sheetFormatPr defaultColWidth="9.125" defaultRowHeight="12.75"/>
  <cols>
    <col min="1" max="1" width="3.75390625" style="61" customWidth="1"/>
    <col min="2" max="2" width="9.75390625" style="62" customWidth="1"/>
    <col min="3" max="3" width="20.75390625" style="63" customWidth="1"/>
    <col min="4" max="4" width="10.75390625" style="62" customWidth="1"/>
    <col min="5" max="5" width="18.50390625" style="64" customWidth="1"/>
    <col min="6" max="6" width="12.75390625" style="64" customWidth="1"/>
    <col min="7" max="8" width="12.75390625" style="43" customWidth="1"/>
    <col min="9" max="16384" width="9.125" style="43" customWidth="1"/>
  </cols>
  <sheetData>
    <row r="1" spans="1:8" ht="15">
      <c r="A1" s="21"/>
      <c r="B1" s="21"/>
      <c r="C1" s="1"/>
      <c r="D1" s="2"/>
      <c r="E1" s="21"/>
      <c r="F1" s="22"/>
      <c r="G1" s="121" t="s">
        <v>94</v>
      </c>
      <c r="H1" s="121"/>
    </row>
    <row r="2" spans="1:8" ht="15">
      <c r="A2" s="21"/>
      <c r="B2" s="24"/>
      <c r="C2" s="24"/>
      <c r="E2" s="25"/>
      <c r="F2" s="122" t="s">
        <v>95</v>
      </c>
      <c r="G2" s="122"/>
      <c r="H2" s="122"/>
    </row>
    <row r="3" spans="1:8" ht="15">
      <c r="A3" s="21"/>
      <c r="B3" s="21"/>
      <c r="C3" s="1"/>
      <c r="D3" s="2"/>
      <c r="E3" s="122" t="s">
        <v>96</v>
      </c>
      <c r="F3" s="122"/>
      <c r="G3" s="122"/>
      <c r="H3" s="122"/>
    </row>
    <row r="4" spans="1:7" ht="15">
      <c r="A4" s="21"/>
      <c r="B4" s="21"/>
      <c r="C4" s="1"/>
      <c r="D4" s="2"/>
      <c r="E4" s="21"/>
      <c r="F4" s="22"/>
      <c r="G4" s="26"/>
    </row>
    <row r="5" spans="1:7" ht="15">
      <c r="A5" s="21"/>
      <c r="B5" s="21"/>
      <c r="C5" s="1"/>
      <c r="D5" s="2"/>
      <c r="E5" s="21"/>
      <c r="F5" s="22"/>
      <c r="G5" s="26"/>
    </row>
    <row r="6" spans="1:7" ht="15.75" thickBot="1">
      <c r="A6" s="21"/>
      <c r="B6" s="21"/>
      <c r="C6" s="1"/>
      <c r="D6" s="2"/>
      <c r="E6" s="21"/>
      <c r="F6" s="22"/>
      <c r="G6" s="26"/>
    </row>
    <row r="7" spans="1:8" s="49" customFormat="1" ht="96" customHeight="1" thickBot="1">
      <c r="A7" s="44" t="s">
        <v>0</v>
      </c>
      <c r="B7" s="45" t="s">
        <v>20</v>
      </c>
      <c r="C7" s="46" t="s">
        <v>2</v>
      </c>
      <c r="D7" s="47" t="s">
        <v>3</v>
      </c>
      <c r="E7" s="48" t="s">
        <v>4</v>
      </c>
      <c r="F7" s="45" t="s">
        <v>88</v>
      </c>
      <c r="G7" s="6" t="s">
        <v>107</v>
      </c>
      <c r="H7" s="7" t="s">
        <v>108</v>
      </c>
    </row>
    <row r="8" spans="1:8" ht="15">
      <c r="A8" s="51">
        <v>1</v>
      </c>
      <c r="B8" s="11" t="s">
        <v>5</v>
      </c>
      <c r="C8" s="10" t="s">
        <v>10</v>
      </c>
      <c r="D8" s="52" t="s">
        <v>37</v>
      </c>
      <c r="E8" s="11" t="s">
        <v>25</v>
      </c>
      <c r="F8" s="53">
        <v>4.16</v>
      </c>
      <c r="G8" s="97">
        <v>163</v>
      </c>
      <c r="H8" s="77">
        <f>G8/100*110</f>
        <v>179.29999999999998</v>
      </c>
    </row>
    <row r="9" spans="1:8" ht="156">
      <c r="A9" s="51">
        <v>2</v>
      </c>
      <c r="B9" s="16" t="s">
        <v>6</v>
      </c>
      <c r="C9" s="18" t="s">
        <v>16</v>
      </c>
      <c r="D9" s="52" t="s">
        <v>79</v>
      </c>
      <c r="E9" s="17" t="s">
        <v>86</v>
      </c>
      <c r="F9" s="53">
        <v>1.28</v>
      </c>
      <c r="G9" s="95">
        <v>583</v>
      </c>
      <c r="H9" s="54">
        <f aca="true" t="shared" si="0" ref="H9:H22">G9/100*110</f>
        <v>641.3</v>
      </c>
    </row>
    <row r="10" spans="1:8" ht="15">
      <c r="A10" s="51">
        <v>3</v>
      </c>
      <c r="B10" s="16">
        <v>3023</v>
      </c>
      <c r="C10" s="18" t="s">
        <v>12</v>
      </c>
      <c r="D10" s="15" t="s">
        <v>29</v>
      </c>
      <c r="E10" s="8" t="s">
        <v>26</v>
      </c>
      <c r="F10" s="53">
        <v>11</v>
      </c>
      <c r="G10" s="95">
        <v>746</v>
      </c>
      <c r="H10" s="54">
        <f t="shared" si="0"/>
        <v>820.6</v>
      </c>
    </row>
    <row r="11" spans="1:8" ht="15">
      <c r="A11" s="51">
        <v>4</v>
      </c>
      <c r="B11" s="16">
        <v>3024</v>
      </c>
      <c r="C11" s="18" t="s">
        <v>11</v>
      </c>
      <c r="D11" s="15" t="s">
        <v>29</v>
      </c>
      <c r="E11" s="8" t="s">
        <v>22</v>
      </c>
      <c r="F11" s="53">
        <v>11</v>
      </c>
      <c r="G11" s="95">
        <v>746</v>
      </c>
      <c r="H11" s="54">
        <f t="shared" si="0"/>
        <v>820.6</v>
      </c>
    </row>
    <row r="12" spans="1:8" ht="15">
      <c r="A12" s="51">
        <v>5</v>
      </c>
      <c r="B12" s="16">
        <v>3030</v>
      </c>
      <c r="C12" s="18" t="s">
        <v>9</v>
      </c>
      <c r="D12" s="15" t="s">
        <v>29</v>
      </c>
      <c r="E12" s="8" t="s">
        <v>27</v>
      </c>
      <c r="F12" s="53">
        <v>11</v>
      </c>
      <c r="G12" s="95">
        <v>754</v>
      </c>
      <c r="H12" s="54">
        <f t="shared" si="0"/>
        <v>829.4</v>
      </c>
    </row>
    <row r="13" spans="1:8" ht="30.75">
      <c r="A13" s="51">
        <v>6</v>
      </c>
      <c r="B13" s="16" t="s">
        <v>23</v>
      </c>
      <c r="C13" s="18" t="s">
        <v>68</v>
      </c>
      <c r="D13" s="52" t="s">
        <v>80</v>
      </c>
      <c r="E13" s="11" t="s">
        <v>28</v>
      </c>
      <c r="F13" s="53">
        <v>4.16</v>
      </c>
      <c r="G13" s="95">
        <v>179</v>
      </c>
      <c r="H13" s="54">
        <f t="shared" si="0"/>
        <v>196.9</v>
      </c>
    </row>
    <row r="14" spans="1:8" ht="62.25">
      <c r="A14" s="51">
        <v>7</v>
      </c>
      <c r="B14" s="16" t="s">
        <v>7</v>
      </c>
      <c r="C14" s="18" t="s">
        <v>13</v>
      </c>
      <c r="D14" s="52" t="s">
        <v>81</v>
      </c>
      <c r="E14" s="109" t="s">
        <v>71</v>
      </c>
      <c r="F14" s="53">
        <v>2.85</v>
      </c>
      <c r="G14" s="95">
        <v>262</v>
      </c>
      <c r="H14" s="54">
        <f t="shared" si="0"/>
        <v>288.2</v>
      </c>
    </row>
    <row r="15" spans="1:8" ht="30.75">
      <c r="A15" s="51">
        <v>8</v>
      </c>
      <c r="B15" s="16" t="s">
        <v>8</v>
      </c>
      <c r="C15" s="18" t="s">
        <v>14</v>
      </c>
      <c r="D15" s="52" t="s">
        <v>82</v>
      </c>
      <c r="E15" s="109" t="s">
        <v>72</v>
      </c>
      <c r="F15" s="53">
        <v>2.4</v>
      </c>
      <c r="G15" s="95">
        <v>311</v>
      </c>
      <c r="H15" s="54">
        <f t="shared" si="0"/>
        <v>342.09999999999997</v>
      </c>
    </row>
    <row r="16" spans="1:8" ht="46.5">
      <c r="A16" s="51">
        <v>9</v>
      </c>
      <c r="B16" s="16">
        <v>3075</v>
      </c>
      <c r="C16" s="18" t="s">
        <v>15</v>
      </c>
      <c r="D16" s="52" t="s">
        <v>83</v>
      </c>
      <c r="E16" s="17" t="s">
        <v>73</v>
      </c>
      <c r="F16" s="53">
        <v>1.9</v>
      </c>
      <c r="G16" s="95">
        <v>397</v>
      </c>
      <c r="H16" s="54">
        <f t="shared" si="0"/>
        <v>436.70000000000005</v>
      </c>
    </row>
    <row r="17" spans="1:8" ht="62.25">
      <c r="A17" s="51">
        <v>10</v>
      </c>
      <c r="B17" s="16">
        <v>3080</v>
      </c>
      <c r="C17" s="18" t="s">
        <v>21</v>
      </c>
      <c r="D17" s="52" t="s">
        <v>84</v>
      </c>
      <c r="E17" s="17" t="s">
        <v>74</v>
      </c>
      <c r="F17" s="53">
        <v>0.82</v>
      </c>
      <c r="G17" s="95">
        <v>919</v>
      </c>
      <c r="H17" s="54">
        <f t="shared" si="0"/>
        <v>1010.9</v>
      </c>
    </row>
    <row r="18" spans="1:8" ht="78">
      <c r="A18" s="51">
        <v>11</v>
      </c>
      <c r="B18" s="16">
        <v>3090</v>
      </c>
      <c r="C18" s="18" t="s">
        <v>17</v>
      </c>
      <c r="D18" s="52" t="s">
        <v>85</v>
      </c>
      <c r="E18" s="17" t="s">
        <v>75</v>
      </c>
      <c r="F18" s="53">
        <v>5.63</v>
      </c>
      <c r="G18" s="95">
        <v>134</v>
      </c>
      <c r="H18" s="54">
        <f t="shared" si="0"/>
        <v>147.4</v>
      </c>
    </row>
    <row r="19" spans="1:8" ht="62.25">
      <c r="A19" s="51">
        <v>12</v>
      </c>
      <c r="B19" s="16">
        <v>3094</v>
      </c>
      <c r="C19" s="18" t="s">
        <v>18</v>
      </c>
      <c r="D19" s="52" t="s">
        <v>85</v>
      </c>
      <c r="E19" s="17" t="s">
        <v>76</v>
      </c>
      <c r="F19" s="53">
        <v>3.58</v>
      </c>
      <c r="G19" s="95">
        <v>209</v>
      </c>
      <c r="H19" s="54">
        <f t="shared" si="0"/>
        <v>229.89999999999998</v>
      </c>
    </row>
    <row r="20" spans="1:8" ht="15">
      <c r="A20" s="51">
        <v>13</v>
      </c>
      <c r="B20" s="16">
        <v>3106</v>
      </c>
      <c r="C20" s="18" t="s">
        <v>19</v>
      </c>
      <c r="D20" s="52" t="s">
        <v>37</v>
      </c>
      <c r="E20" s="8" t="s">
        <v>24</v>
      </c>
      <c r="F20" s="53">
        <v>3.71</v>
      </c>
      <c r="G20" s="95">
        <v>205</v>
      </c>
      <c r="H20" s="54">
        <f t="shared" si="0"/>
        <v>225.49999999999997</v>
      </c>
    </row>
    <row r="21" spans="1:8" ht="46.5">
      <c r="A21" s="56">
        <v>14</v>
      </c>
      <c r="B21" s="16">
        <v>3060</v>
      </c>
      <c r="C21" s="18" t="s">
        <v>39</v>
      </c>
      <c r="D21" s="57" t="s">
        <v>78</v>
      </c>
      <c r="E21" s="109" t="s">
        <v>77</v>
      </c>
      <c r="F21" s="17">
        <v>1.81</v>
      </c>
      <c r="G21" s="95">
        <v>404</v>
      </c>
      <c r="H21" s="54">
        <f t="shared" si="0"/>
        <v>444.4</v>
      </c>
    </row>
    <row r="22" spans="1:8" ht="15.75" thickBot="1">
      <c r="A22" s="58">
        <v>15</v>
      </c>
      <c r="B22" s="59">
        <v>3077</v>
      </c>
      <c r="C22" s="59" t="s">
        <v>97</v>
      </c>
      <c r="D22" s="59" t="s">
        <v>37</v>
      </c>
      <c r="E22" s="59" t="s">
        <v>98</v>
      </c>
      <c r="F22" s="59">
        <v>4</v>
      </c>
      <c r="G22" s="96">
        <v>190</v>
      </c>
      <c r="H22" s="60">
        <f t="shared" si="0"/>
        <v>209</v>
      </c>
    </row>
  </sheetData>
  <sheetProtection/>
  <mergeCells count="3">
    <mergeCell ref="G1:H1"/>
    <mergeCell ref="F2:H2"/>
    <mergeCell ref="E3:H3"/>
  </mergeCells>
  <printOptions horizontalCentered="1"/>
  <pageMargins left="0" right="0" top="0" bottom="0" header="0.5118110236220472" footer="0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7">
      <selection activeCell="I8" sqref="I8"/>
    </sheetView>
  </sheetViews>
  <sheetFormatPr defaultColWidth="9.00390625" defaultRowHeight="12.75"/>
  <cols>
    <col min="1" max="1" width="3.75390625" style="21" customWidth="1"/>
    <col min="2" max="2" width="9.75390625" style="1" customWidth="1"/>
    <col min="3" max="3" width="20.75390625" style="2" customWidth="1"/>
    <col min="4" max="4" width="10.75390625" style="21" customWidth="1"/>
    <col min="5" max="5" width="15.75390625" style="20" customWidth="1"/>
    <col min="6" max="6" width="15.75390625" style="1" customWidth="1"/>
    <col min="7" max="7" width="15.75390625" style="22" customWidth="1"/>
    <col min="8" max="16384" width="8.875" style="22" customWidth="1"/>
  </cols>
  <sheetData>
    <row r="1" spans="2:7" ht="15">
      <c r="B1" s="21"/>
      <c r="C1" s="1"/>
      <c r="D1" s="2"/>
      <c r="E1" s="21"/>
      <c r="F1" s="22"/>
      <c r="G1" s="23" t="s">
        <v>94</v>
      </c>
    </row>
    <row r="2" spans="2:7" ht="15">
      <c r="B2" s="24"/>
      <c r="C2" s="24"/>
      <c r="D2" s="122" t="s">
        <v>95</v>
      </c>
      <c r="E2" s="122"/>
      <c r="F2" s="122"/>
      <c r="G2" s="122"/>
    </row>
    <row r="3" spans="2:7" ht="15">
      <c r="B3" s="21"/>
      <c r="C3" s="1"/>
      <c r="D3" s="2"/>
      <c r="E3" s="122" t="s">
        <v>96</v>
      </c>
      <c r="F3" s="122"/>
      <c r="G3" s="122"/>
    </row>
    <row r="4" spans="2:7" ht="15">
      <c r="B4" s="21"/>
      <c r="C4" s="1"/>
      <c r="D4" s="2"/>
      <c r="E4" s="21"/>
      <c r="F4" s="22"/>
      <c r="G4" s="26"/>
    </row>
    <row r="5" spans="2:7" ht="15">
      <c r="B5" s="21"/>
      <c r="C5" s="1"/>
      <c r="D5" s="2"/>
      <c r="E5" s="21"/>
      <c r="F5" s="22"/>
      <c r="G5" s="26"/>
    </row>
    <row r="6" spans="2:7" ht="15.75" thickBot="1">
      <c r="B6" s="21"/>
      <c r="C6" s="1"/>
      <c r="D6" s="2"/>
      <c r="E6" s="21"/>
      <c r="F6" s="22"/>
      <c r="G6" s="26"/>
    </row>
    <row r="7" spans="1:7" ht="31.5" thickBot="1">
      <c r="A7" s="38" t="s">
        <v>0</v>
      </c>
      <c r="B7" s="39" t="s">
        <v>20</v>
      </c>
      <c r="C7" s="39" t="s">
        <v>2</v>
      </c>
      <c r="D7" s="40" t="s">
        <v>3</v>
      </c>
      <c r="E7" s="41" t="s">
        <v>4</v>
      </c>
      <c r="F7" s="42" t="s">
        <v>36</v>
      </c>
      <c r="G7" s="7" t="s">
        <v>108</v>
      </c>
    </row>
    <row r="8" spans="1:7" s="2" customFormat="1" ht="62.25">
      <c r="A8" s="27">
        <v>1</v>
      </c>
      <c r="B8" s="28">
        <v>3109</v>
      </c>
      <c r="C8" s="29" t="s">
        <v>89</v>
      </c>
      <c r="D8" s="28" t="s">
        <v>29</v>
      </c>
      <c r="E8" s="29" t="s">
        <v>60</v>
      </c>
      <c r="F8" s="28">
        <v>11</v>
      </c>
      <c r="G8" s="98">
        <v>850</v>
      </c>
    </row>
    <row r="9" spans="1:7" s="2" customFormat="1" ht="62.25">
      <c r="A9" s="30">
        <v>2</v>
      </c>
      <c r="B9" s="17" t="s">
        <v>92</v>
      </c>
      <c r="C9" s="31" t="s">
        <v>90</v>
      </c>
      <c r="D9" s="17" t="s">
        <v>29</v>
      </c>
      <c r="E9" s="31" t="s">
        <v>60</v>
      </c>
      <c r="F9" s="17">
        <v>11</v>
      </c>
      <c r="G9" s="99">
        <v>850</v>
      </c>
    </row>
    <row r="10" spans="1:7" s="2" customFormat="1" ht="47.25" thickBot="1">
      <c r="A10" s="32">
        <v>3</v>
      </c>
      <c r="B10" s="33" t="s">
        <v>93</v>
      </c>
      <c r="C10" s="34" t="s">
        <v>91</v>
      </c>
      <c r="D10" s="33" t="s">
        <v>29</v>
      </c>
      <c r="E10" s="34" t="s">
        <v>60</v>
      </c>
      <c r="F10" s="33">
        <v>11</v>
      </c>
      <c r="G10" s="100">
        <v>850</v>
      </c>
    </row>
  </sheetData>
  <sheetProtection/>
  <mergeCells count="2">
    <mergeCell ref="D2:G2"/>
    <mergeCell ref="E3:G3"/>
  </mergeCells>
  <printOptions horizontalCentered="1"/>
  <pageMargins left="0" right="0" top="0" bottom="0" header="0.31496062992125984" footer="0.31496062992125984"/>
  <pageSetup horizontalDpi="600" verticalDpi="600" orientation="portrait" paperSize="9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9">
      <selection activeCell="E33" sqref="E33"/>
    </sheetView>
  </sheetViews>
  <sheetFormatPr defaultColWidth="9.00390625" defaultRowHeight="12.75"/>
  <cols>
    <col min="1" max="1" width="3.75390625" style="1" customWidth="1"/>
    <col min="2" max="2" width="9.75390625" style="1" customWidth="1"/>
    <col min="3" max="3" width="20.75390625" style="2" customWidth="1"/>
    <col min="4" max="4" width="10.75390625" style="2" customWidth="1"/>
    <col min="5" max="5" width="17.25390625" style="20" customWidth="1"/>
    <col min="6" max="6" width="12.75390625" style="1" customWidth="1"/>
    <col min="7" max="8" width="12.75390625" style="2" customWidth="1"/>
    <col min="9" max="16384" width="8.875" style="2" customWidth="1"/>
  </cols>
  <sheetData>
    <row r="1" spans="3:8" ht="15">
      <c r="C1" s="1"/>
      <c r="D1" s="1"/>
      <c r="E1" s="2"/>
      <c r="H1" s="3" t="s">
        <v>94</v>
      </c>
    </row>
    <row r="2" spans="3:8" ht="15">
      <c r="C2" s="4"/>
      <c r="D2" s="4"/>
      <c r="E2" s="123" t="s">
        <v>95</v>
      </c>
      <c r="F2" s="123"/>
      <c r="G2" s="123"/>
      <c r="H2" s="123"/>
    </row>
    <row r="3" spans="3:8" ht="15">
      <c r="C3" s="1"/>
      <c r="D3" s="1"/>
      <c r="E3" s="2"/>
      <c r="F3" s="123" t="s">
        <v>96</v>
      </c>
      <c r="G3" s="123"/>
      <c r="H3" s="123"/>
    </row>
    <row r="4" spans="3:8" ht="15">
      <c r="C4" s="1"/>
      <c r="D4" s="1"/>
      <c r="E4" s="2"/>
      <c r="H4" s="5"/>
    </row>
    <row r="5" spans="3:8" ht="15">
      <c r="C5" s="1"/>
      <c r="D5" s="1"/>
      <c r="E5" s="2"/>
      <c r="H5" s="5"/>
    </row>
    <row r="6" spans="3:8" ht="15.75" thickBot="1">
      <c r="C6" s="1"/>
      <c r="D6" s="1"/>
      <c r="E6" s="2"/>
      <c r="H6" s="5"/>
    </row>
    <row r="7" spans="1:8" ht="47.25" thickBot="1">
      <c r="A7" s="35" t="s">
        <v>0</v>
      </c>
      <c r="B7" s="36" t="s">
        <v>20</v>
      </c>
      <c r="C7" s="36" t="s">
        <v>2</v>
      </c>
      <c r="D7" s="36" t="s">
        <v>3</v>
      </c>
      <c r="E7" s="37" t="s">
        <v>4</v>
      </c>
      <c r="F7" s="36" t="s">
        <v>36</v>
      </c>
      <c r="G7" s="6" t="s">
        <v>107</v>
      </c>
      <c r="H7" s="7" t="s">
        <v>108</v>
      </c>
    </row>
    <row r="8" spans="1:8" ht="15">
      <c r="A8" s="94">
        <v>1</v>
      </c>
      <c r="B8" s="9">
        <v>3003</v>
      </c>
      <c r="C8" s="10" t="s">
        <v>99</v>
      </c>
      <c r="D8" s="11" t="s">
        <v>37</v>
      </c>
      <c r="E8" s="55" t="s">
        <v>100</v>
      </c>
      <c r="F8" s="11">
        <v>8</v>
      </c>
      <c r="G8" s="110">
        <v>120</v>
      </c>
      <c r="H8" s="101">
        <f>G8/100*120</f>
        <v>144</v>
      </c>
    </row>
    <row r="9" spans="1:8" ht="15">
      <c r="A9" s="94">
        <v>2</v>
      </c>
      <c r="B9" s="16">
        <v>3004</v>
      </c>
      <c r="C9" s="111" t="s">
        <v>101</v>
      </c>
      <c r="D9" s="16" t="s">
        <v>109</v>
      </c>
      <c r="E9" s="111" t="s">
        <v>102</v>
      </c>
      <c r="F9" s="11">
        <v>10</v>
      </c>
      <c r="G9" s="102">
        <v>120</v>
      </c>
      <c r="H9" s="101">
        <f aca="true" t="shared" si="0" ref="H9:H26">G9/100*120</f>
        <v>144</v>
      </c>
    </row>
    <row r="10" spans="1:8" ht="15">
      <c r="A10" s="94">
        <v>3</v>
      </c>
      <c r="B10" s="16">
        <v>3008</v>
      </c>
      <c r="C10" s="18" t="s">
        <v>58</v>
      </c>
      <c r="D10" s="14" t="s">
        <v>29</v>
      </c>
      <c r="E10" s="111" t="s">
        <v>59</v>
      </c>
      <c r="F10" s="16">
        <v>11</v>
      </c>
      <c r="G10" s="102">
        <v>346</v>
      </c>
      <c r="H10" s="101">
        <f t="shared" si="0"/>
        <v>415.2</v>
      </c>
    </row>
    <row r="11" spans="1:8" ht="15">
      <c r="A11" s="94">
        <v>4</v>
      </c>
      <c r="B11" s="16">
        <v>3013</v>
      </c>
      <c r="C11" s="18" t="s">
        <v>50</v>
      </c>
      <c r="D11" s="15" t="s">
        <v>29</v>
      </c>
      <c r="E11" s="111" t="s">
        <v>60</v>
      </c>
      <c r="F11" s="16">
        <v>11</v>
      </c>
      <c r="G11" s="102">
        <v>346</v>
      </c>
      <c r="H11" s="101">
        <f t="shared" si="0"/>
        <v>415.2</v>
      </c>
    </row>
    <row r="12" spans="1:8" ht="15">
      <c r="A12" s="94">
        <v>5</v>
      </c>
      <c r="B12" s="16">
        <v>3039</v>
      </c>
      <c r="C12" s="18" t="s">
        <v>110</v>
      </c>
      <c r="D12" s="16" t="s">
        <v>37</v>
      </c>
      <c r="E12" s="111" t="s">
        <v>62</v>
      </c>
      <c r="F12" s="16">
        <v>5.6</v>
      </c>
      <c r="G12" s="102">
        <v>94</v>
      </c>
      <c r="H12" s="101">
        <f t="shared" si="0"/>
        <v>112.8</v>
      </c>
    </row>
    <row r="13" spans="1:8" ht="15">
      <c r="A13" s="94">
        <v>6</v>
      </c>
      <c r="B13" s="16" t="s">
        <v>48</v>
      </c>
      <c r="C13" s="18" t="s">
        <v>51</v>
      </c>
      <c r="D13" s="15" t="s">
        <v>29</v>
      </c>
      <c r="E13" s="111" t="s">
        <v>59</v>
      </c>
      <c r="F13" s="16">
        <v>11</v>
      </c>
      <c r="G13" s="102">
        <v>385</v>
      </c>
      <c r="H13" s="101">
        <f t="shared" si="0"/>
        <v>462</v>
      </c>
    </row>
    <row r="14" spans="1:8" ht="15">
      <c r="A14" s="94">
        <v>7</v>
      </c>
      <c r="B14" s="16">
        <v>3055</v>
      </c>
      <c r="C14" s="18" t="s">
        <v>52</v>
      </c>
      <c r="D14" s="15" t="s">
        <v>29</v>
      </c>
      <c r="E14" s="111" t="s">
        <v>60</v>
      </c>
      <c r="F14" s="16">
        <v>11</v>
      </c>
      <c r="G14" s="102">
        <v>346</v>
      </c>
      <c r="H14" s="101">
        <f t="shared" si="0"/>
        <v>415.2</v>
      </c>
    </row>
    <row r="15" spans="1:8" ht="15">
      <c r="A15" s="94">
        <v>8</v>
      </c>
      <c r="B15" s="16">
        <v>3061</v>
      </c>
      <c r="C15" s="111" t="s">
        <v>103</v>
      </c>
      <c r="D15" s="16" t="s">
        <v>29</v>
      </c>
      <c r="E15" s="111" t="s">
        <v>104</v>
      </c>
      <c r="F15" s="16">
        <v>22</v>
      </c>
      <c r="G15" s="102">
        <v>346</v>
      </c>
      <c r="H15" s="101">
        <f t="shared" si="0"/>
        <v>415.2</v>
      </c>
    </row>
    <row r="16" spans="1:8" ht="15">
      <c r="A16" s="94">
        <v>9</v>
      </c>
      <c r="B16" s="16">
        <v>3061</v>
      </c>
      <c r="C16" s="111" t="s">
        <v>119</v>
      </c>
      <c r="D16" s="16" t="s">
        <v>29</v>
      </c>
      <c r="E16" s="111" t="s">
        <v>111</v>
      </c>
      <c r="F16" s="16">
        <v>22</v>
      </c>
      <c r="G16" s="102">
        <f>446</f>
        <v>446</v>
      </c>
      <c r="H16" s="101">
        <f t="shared" si="0"/>
        <v>535.2</v>
      </c>
    </row>
    <row r="17" spans="1:8" ht="30.75">
      <c r="A17" s="94">
        <v>10</v>
      </c>
      <c r="B17" s="17" t="s">
        <v>112</v>
      </c>
      <c r="C17" s="18" t="s">
        <v>57</v>
      </c>
      <c r="D17" s="15" t="s">
        <v>87</v>
      </c>
      <c r="E17" s="18" t="s">
        <v>113</v>
      </c>
      <c r="F17" s="16" t="s">
        <v>114</v>
      </c>
      <c r="G17" s="102">
        <v>462</v>
      </c>
      <c r="H17" s="101">
        <f t="shared" si="0"/>
        <v>554.4</v>
      </c>
    </row>
    <row r="18" spans="1:8" ht="62.25">
      <c r="A18" s="94">
        <v>11</v>
      </c>
      <c r="B18" s="16">
        <v>3083</v>
      </c>
      <c r="C18" s="18" t="s">
        <v>67</v>
      </c>
      <c r="D18" s="15" t="s">
        <v>87</v>
      </c>
      <c r="E18" s="19" t="s">
        <v>115</v>
      </c>
      <c r="F18" s="16">
        <v>31</v>
      </c>
      <c r="G18" s="102">
        <v>462</v>
      </c>
      <c r="H18" s="101">
        <f t="shared" si="0"/>
        <v>554.4</v>
      </c>
    </row>
    <row r="19" spans="1:8" ht="15">
      <c r="A19" s="94">
        <v>12</v>
      </c>
      <c r="B19" s="16">
        <v>3084</v>
      </c>
      <c r="C19" s="18" t="s">
        <v>53</v>
      </c>
      <c r="D19" s="15" t="s">
        <v>29</v>
      </c>
      <c r="E19" s="111" t="s">
        <v>61</v>
      </c>
      <c r="F19" s="16">
        <v>32</v>
      </c>
      <c r="G19" s="102">
        <v>462</v>
      </c>
      <c r="H19" s="101">
        <f t="shared" si="0"/>
        <v>554.4</v>
      </c>
    </row>
    <row r="20" spans="1:8" ht="30.75">
      <c r="A20" s="94">
        <v>13</v>
      </c>
      <c r="B20" s="16">
        <v>3103</v>
      </c>
      <c r="C20" s="18" t="s">
        <v>54</v>
      </c>
      <c r="D20" s="15" t="s">
        <v>29</v>
      </c>
      <c r="E20" s="19" t="s">
        <v>116</v>
      </c>
      <c r="F20" s="16">
        <v>9</v>
      </c>
      <c r="G20" s="102">
        <v>385</v>
      </c>
      <c r="H20" s="101">
        <f t="shared" si="0"/>
        <v>462</v>
      </c>
    </row>
    <row r="21" spans="1:8" ht="15">
      <c r="A21" s="94">
        <v>14</v>
      </c>
      <c r="B21" s="16">
        <v>3107</v>
      </c>
      <c r="C21" s="18" t="s">
        <v>55</v>
      </c>
      <c r="D21" s="15" t="s">
        <v>29</v>
      </c>
      <c r="E21" s="111" t="s">
        <v>60</v>
      </c>
      <c r="F21" s="16">
        <v>11</v>
      </c>
      <c r="G21" s="102">
        <v>385</v>
      </c>
      <c r="H21" s="101">
        <f t="shared" si="0"/>
        <v>462</v>
      </c>
    </row>
    <row r="22" spans="1:8" ht="15">
      <c r="A22" s="94">
        <v>15</v>
      </c>
      <c r="B22" s="16" t="s">
        <v>49</v>
      </c>
      <c r="C22" s="18" t="s">
        <v>117</v>
      </c>
      <c r="D22" s="15" t="s">
        <v>29</v>
      </c>
      <c r="E22" s="111" t="s">
        <v>60</v>
      </c>
      <c r="F22" s="16">
        <v>11</v>
      </c>
      <c r="G22" s="102">
        <v>385</v>
      </c>
      <c r="H22" s="101">
        <f t="shared" si="0"/>
        <v>462</v>
      </c>
    </row>
    <row r="23" spans="1:8" ht="15">
      <c r="A23" s="94">
        <v>16</v>
      </c>
      <c r="B23" s="16">
        <v>8026</v>
      </c>
      <c r="C23" s="18" t="s">
        <v>66</v>
      </c>
      <c r="D23" s="16" t="s">
        <v>29</v>
      </c>
      <c r="E23" s="111" t="s">
        <v>60</v>
      </c>
      <c r="F23" s="16">
        <v>11</v>
      </c>
      <c r="G23" s="102">
        <v>462</v>
      </c>
      <c r="H23" s="103">
        <f t="shared" si="0"/>
        <v>554.4</v>
      </c>
    </row>
    <row r="24" spans="1:8" ht="15">
      <c r="A24" s="94">
        <v>17</v>
      </c>
      <c r="B24" s="16">
        <v>9001</v>
      </c>
      <c r="C24" s="18" t="s">
        <v>56</v>
      </c>
      <c r="D24" s="16" t="s">
        <v>29</v>
      </c>
      <c r="E24" s="111" t="s">
        <v>69</v>
      </c>
      <c r="F24" s="16">
        <v>43</v>
      </c>
      <c r="G24" s="102">
        <v>462</v>
      </c>
      <c r="H24" s="103">
        <f t="shared" si="0"/>
        <v>554.4</v>
      </c>
    </row>
    <row r="25" spans="1:8" ht="15">
      <c r="A25" s="94">
        <v>18</v>
      </c>
      <c r="B25" s="16">
        <v>3054</v>
      </c>
      <c r="C25" s="18" t="s">
        <v>120</v>
      </c>
      <c r="D25" s="16" t="s">
        <v>29</v>
      </c>
      <c r="E25" s="111" t="s">
        <v>106</v>
      </c>
      <c r="F25" s="16">
        <v>11</v>
      </c>
      <c r="G25" s="102">
        <v>462</v>
      </c>
      <c r="H25" s="103">
        <f t="shared" si="0"/>
        <v>554.4</v>
      </c>
    </row>
    <row r="26" spans="1:8" ht="15">
      <c r="A26" s="114">
        <v>19</v>
      </c>
      <c r="B26" s="115">
        <v>3054</v>
      </c>
      <c r="C26" s="116" t="s">
        <v>105</v>
      </c>
      <c r="D26" s="115" t="s">
        <v>29</v>
      </c>
      <c r="E26" s="117" t="s">
        <v>59</v>
      </c>
      <c r="F26" s="115">
        <v>11</v>
      </c>
      <c r="G26" s="118">
        <v>346</v>
      </c>
      <c r="H26" s="119">
        <f t="shared" si="0"/>
        <v>415.2</v>
      </c>
    </row>
    <row r="27" spans="1:8" ht="15.75" thickBot="1">
      <c r="A27" s="120">
        <v>20</v>
      </c>
      <c r="B27" s="78" t="s">
        <v>121</v>
      </c>
      <c r="C27" s="112" t="s">
        <v>122</v>
      </c>
      <c r="D27" s="78" t="s">
        <v>29</v>
      </c>
      <c r="E27" s="113" t="s">
        <v>59</v>
      </c>
      <c r="F27" s="78">
        <v>11</v>
      </c>
      <c r="G27" s="104">
        <v>346</v>
      </c>
      <c r="H27" s="105">
        <f>G27/100*120</f>
        <v>415.2</v>
      </c>
    </row>
  </sheetData>
  <sheetProtection/>
  <mergeCells count="2">
    <mergeCell ref="E2:H2"/>
    <mergeCell ref="F3:H3"/>
  </mergeCells>
  <printOptions horizontalCentered="1"/>
  <pageMargins left="0" right="0" top="0" bottom="0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3" sqref="D13"/>
    </sheetView>
  </sheetViews>
  <sheetFormatPr defaultColWidth="9.00390625" defaultRowHeight="12.75"/>
  <cols>
    <col min="1" max="1" width="3.75390625" style="21" customWidth="1"/>
    <col min="2" max="2" width="9.75390625" style="1" customWidth="1"/>
    <col min="3" max="3" width="20.75390625" style="75" customWidth="1"/>
    <col min="4" max="4" width="10.75390625" style="22" customWidth="1"/>
    <col min="5" max="5" width="15.75390625" style="22" customWidth="1"/>
    <col min="6" max="6" width="12.75390625" style="2" customWidth="1"/>
    <col min="7" max="8" width="12.75390625" style="22" customWidth="1"/>
    <col min="9" max="16384" width="8.875" style="22" customWidth="1"/>
  </cols>
  <sheetData>
    <row r="1" spans="2:8" ht="15">
      <c r="B1" s="21"/>
      <c r="C1" s="65"/>
      <c r="D1" s="2"/>
      <c r="E1" s="21"/>
      <c r="F1" s="22"/>
      <c r="G1" s="121" t="s">
        <v>94</v>
      </c>
      <c r="H1" s="121"/>
    </row>
    <row r="2" spans="2:8" ht="15">
      <c r="B2" s="24"/>
      <c r="C2" s="66"/>
      <c r="E2" s="25"/>
      <c r="F2" s="122" t="s">
        <v>95</v>
      </c>
      <c r="G2" s="122"/>
      <c r="H2" s="122"/>
    </row>
    <row r="3" spans="2:8" ht="15">
      <c r="B3" s="21"/>
      <c r="C3" s="65"/>
      <c r="D3" s="2"/>
      <c r="E3" s="122" t="s">
        <v>96</v>
      </c>
      <c r="F3" s="122"/>
      <c r="G3" s="122"/>
      <c r="H3" s="122"/>
    </row>
    <row r="4" spans="2:7" ht="15">
      <c r="B4" s="21"/>
      <c r="C4" s="65"/>
      <c r="D4" s="2"/>
      <c r="E4" s="21"/>
      <c r="F4" s="22"/>
      <c r="G4" s="26"/>
    </row>
    <row r="5" spans="2:7" ht="15">
      <c r="B5" s="21"/>
      <c r="C5" s="65"/>
      <c r="D5" s="2"/>
      <c r="E5" s="21"/>
      <c r="F5" s="22"/>
      <c r="G5" s="26"/>
    </row>
    <row r="6" spans="2:7" ht="15.75" thickBot="1">
      <c r="B6" s="21"/>
      <c r="C6" s="65"/>
      <c r="D6" s="2"/>
      <c r="E6" s="21"/>
      <c r="F6" s="22"/>
      <c r="G6" s="26"/>
    </row>
    <row r="7" spans="1:8" ht="47.25" thickBot="1">
      <c r="A7" s="106" t="s">
        <v>0</v>
      </c>
      <c r="B7" s="45" t="s">
        <v>20</v>
      </c>
      <c r="C7" s="46" t="s">
        <v>2</v>
      </c>
      <c r="D7" s="68" t="s">
        <v>3</v>
      </c>
      <c r="E7" s="44" t="s">
        <v>4</v>
      </c>
      <c r="F7" s="45" t="s">
        <v>36</v>
      </c>
      <c r="G7" s="6" t="s">
        <v>107</v>
      </c>
      <c r="H7" s="7" t="s">
        <v>108</v>
      </c>
    </row>
    <row r="8" spans="1:8" ht="15">
      <c r="A8" s="50">
        <v>1</v>
      </c>
      <c r="B8" s="11">
        <v>3011</v>
      </c>
      <c r="C8" s="107" t="s">
        <v>38</v>
      </c>
      <c r="D8" s="70" t="s">
        <v>29</v>
      </c>
      <c r="E8" s="76" t="s">
        <v>44</v>
      </c>
      <c r="F8" s="11">
        <v>25</v>
      </c>
      <c r="G8" s="97">
        <f>H8/110*100</f>
        <v>596.3636363636364</v>
      </c>
      <c r="H8" s="77">
        <v>656</v>
      </c>
    </row>
    <row r="9" spans="1:8" ht="15">
      <c r="A9" s="51">
        <v>2</v>
      </c>
      <c r="B9" s="16">
        <v>3014</v>
      </c>
      <c r="C9" s="19" t="s">
        <v>42</v>
      </c>
      <c r="D9" s="70" t="s">
        <v>29</v>
      </c>
      <c r="E9" s="76" t="s">
        <v>45</v>
      </c>
      <c r="F9" s="16">
        <v>17.4</v>
      </c>
      <c r="G9" s="97">
        <f>H9/110*100</f>
        <v>562.7272727272727</v>
      </c>
      <c r="H9" s="54">
        <v>619</v>
      </c>
    </row>
    <row r="10" spans="1:8" ht="15">
      <c r="A10" s="51">
        <v>3</v>
      </c>
      <c r="B10" s="16">
        <v>3015</v>
      </c>
      <c r="C10" s="19" t="s">
        <v>43</v>
      </c>
      <c r="D10" s="70" t="s">
        <v>29</v>
      </c>
      <c r="E10" s="76" t="s">
        <v>46</v>
      </c>
      <c r="F10" s="16">
        <v>35</v>
      </c>
      <c r="G10" s="97">
        <f>H10/110*100</f>
        <v>550.9090909090909</v>
      </c>
      <c r="H10" s="54">
        <v>606</v>
      </c>
    </row>
    <row r="11" spans="1:8" ht="30.75">
      <c r="A11" s="51">
        <v>4</v>
      </c>
      <c r="B11" s="16">
        <v>7907</v>
      </c>
      <c r="C11" s="19" t="s">
        <v>41</v>
      </c>
      <c r="D11" s="70" t="s">
        <v>29</v>
      </c>
      <c r="E11" s="76" t="s">
        <v>70</v>
      </c>
      <c r="F11" s="16">
        <v>24</v>
      </c>
      <c r="G11" s="97">
        <f>H11/110*100</f>
        <v>550.9090909090909</v>
      </c>
      <c r="H11" s="54">
        <v>606</v>
      </c>
    </row>
    <row r="12" spans="1:8" ht="13.5" customHeight="1" thickBot="1">
      <c r="A12" s="58">
        <v>5</v>
      </c>
      <c r="B12" s="78">
        <v>7993</v>
      </c>
      <c r="C12" s="79" t="s">
        <v>40</v>
      </c>
      <c r="D12" s="74" t="s">
        <v>29</v>
      </c>
      <c r="E12" s="80" t="s">
        <v>47</v>
      </c>
      <c r="F12" s="78">
        <v>48</v>
      </c>
      <c r="G12" s="108">
        <f>H12/110*100</f>
        <v>619.090909090909</v>
      </c>
      <c r="H12" s="60">
        <v>681</v>
      </c>
    </row>
    <row r="13" ht="15">
      <c r="A13" s="49"/>
    </row>
  </sheetData>
  <sheetProtection/>
  <mergeCells count="3">
    <mergeCell ref="G1:H1"/>
    <mergeCell ref="F2:H2"/>
    <mergeCell ref="E3:H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4">
      <selection activeCell="E11" sqref="E11"/>
    </sheetView>
  </sheetViews>
  <sheetFormatPr defaultColWidth="9.00390625" defaultRowHeight="12.75"/>
  <cols>
    <col min="1" max="1" width="3.75390625" style="21" customWidth="1"/>
    <col min="2" max="2" width="9.75390625" style="1" customWidth="1"/>
    <col min="3" max="3" width="20.75390625" style="2" customWidth="1"/>
    <col min="4" max="4" width="10.75390625" style="21" customWidth="1"/>
    <col min="5" max="5" width="15.75390625" style="22" customWidth="1"/>
    <col min="6" max="6" width="15.75390625" style="26" customWidth="1"/>
    <col min="7" max="16384" width="8.875" style="22" customWidth="1"/>
  </cols>
  <sheetData>
    <row r="1" ht="15">
      <c r="F1" s="23" t="s">
        <v>94</v>
      </c>
    </row>
    <row r="2" spans="1:6" ht="24" customHeight="1">
      <c r="A2" s="24"/>
      <c r="B2" s="24"/>
      <c r="C2" s="122" t="s">
        <v>95</v>
      </c>
      <c r="D2" s="122"/>
      <c r="E2" s="122"/>
      <c r="F2" s="122"/>
    </row>
    <row r="3" spans="5:6" ht="22.5" customHeight="1">
      <c r="E3" s="122" t="s">
        <v>96</v>
      </c>
      <c r="F3" s="122"/>
    </row>
    <row r="6" ht="15.75" thickBot="1"/>
    <row r="7" spans="1:6" ht="63" thickBot="1">
      <c r="A7" s="67" t="s">
        <v>0</v>
      </c>
      <c r="B7" s="46" t="s">
        <v>20</v>
      </c>
      <c r="C7" s="46" t="s">
        <v>2</v>
      </c>
      <c r="D7" s="90" t="s">
        <v>3</v>
      </c>
      <c r="E7" s="44" t="s">
        <v>4</v>
      </c>
      <c r="F7" s="91" t="s">
        <v>1</v>
      </c>
    </row>
    <row r="8" spans="1:6" ht="30.75">
      <c r="A8" s="69">
        <v>1</v>
      </c>
      <c r="B8" s="8" t="s">
        <v>30</v>
      </c>
      <c r="C8" s="89" t="s">
        <v>33</v>
      </c>
      <c r="D8" s="82" t="s">
        <v>37</v>
      </c>
      <c r="E8" s="71" t="s">
        <v>63</v>
      </c>
      <c r="F8" s="92">
        <v>2900</v>
      </c>
    </row>
    <row r="9" spans="1:6" ht="15">
      <c r="A9" s="81">
        <v>2</v>
      </c>
      <c r="B9" s="12" t="s">
        <v>31</v>
      </c>
      <c r="C9" s="13" t="s">
        <v>35</v>
      </c>
      <c r="D9" s="88" t="s">
        <v>37</v>
      </c>
      <c r="E9" s="83" t="s">
        <v>64</v>
      </c>
      <c r="F9" s="84">
        <v>3500</v>
      </c>
    </row>
    <row r="10" spans="1:6" ht="15">
      <c r="A10" s="81">
        <v>3</v>
      </c>
      <c r="B10" s="12" t="s">
        <v>32</v>
      </c>
      <c r="C10" s="13" t="s">
        <v>34</v>
      </c>
      <c r="D10" s="88" t="s">
        <v>37</v>
      </c>
      <c r="E10" s="83" t="s">
        <v>65</v>
      </c>
      <c r="F10" s="84">
        <v>4000</v>
      </c>
    </row>
    <row r="11" spans="1:6" ht="15.75" thickBot="1">
      <c r="A11" s="72">
        <v>4</v>
      </c>
      <c r="B11" s="73">
        <v>3050</v>
      </c>
      <c r="C11" s="85" t="s">
        <v>34</v>
      </c>
      <c r="D11" s="93" t="s">
        <v>37</v>
      </c>
      <c r="E11" s="86" t="s">
        <v>118</v>
      </c>
      <c r="F11" s="87">
        <v>7800</v>
      </c>
    </row>
  </sheetData>
  <sheetProtection/>
  <mergeCells count="2">
    <mergeCell ref="E3:F3"/>
    <mergeCell ref="C2:F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holodetskaya_n</dc:creator>
  <cp:keywords/>
  <dc:description/>
  <cp:lastModifiedBy>1</cp:lastModifiedBy>
  <cp:lastPrinted>2013-06-09T16:43:40Z</cp:lastPrinted>
  <dcterms:created xsi:type="dcterms:W3CDTF">2011-03-23T08:33:12Z</dcterms:created>
  <dcterms:modified xsi:type="dcterms:W3CDTF">2013-06-10T09:14:43Z</dcterms:modified>
  <cp:category/>
  <cp:version/>
  <cp:contentType/>
  <cp:contentStatus/>
</cp:coreProperties>
</file>